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86" windowWidth="15240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<sst xmlns="http://schemas.openxmlformats.org/spreadsheetml/2006/main" count="51" uniqueCount="24">
  <si>
    <r>
      <t xml:space="preserve">у </t>
    </r>
    <r>
      <rPr>
        <sz val="10"/>
        <rFont val="Arial Cyr"/>
        <family val="0"/>
      </rPr>
      <t xml:space="preserve">= </t>
    </r>
    <r>
      <rPr>
        <b/>
        <i/>
        <sz val="10"/>
        <rFont val="Arial Cyr"/>
        <family val="0"/>
      </rPr>
      <t>ax</t>
    </r>
    <r>
      <rPr>
        <vertAlign val="superscript"/>
        <sz val="10"/>
        <rFont val="Arial Cyr"/>
        <family val="0"/>
      </rPr>
      <t>2</t>
    </r>
    <r>
      <rPr>
        <b/>
        <vertAlign val="superscript"/>
        <sz val="10"/>
        <rFont val="Arial Cyr"/>
        <family val="0"/>
      </rPr>
      <t xml:space="preserve">  </t>
    </r>
    <r>
      <rPr>
        <b/>
        <sz val="10"/>
        <rFont val="Arial Cyr"/>
        <family val="0"/>
      </rPr>
      <t xml:space="preserve">+ </t>
    </r>
    <r>
      <rPr>
        <b/>
        <i/>
        <sz val="10"/>
        <rFont val="Arial Cyr"/>
        <family val="0"/>
      </rPr>
      <t xml:space="preserve">bx + c </t>
    </r>
  </si>
  <si>
    <t>a</t>
  </si>
  <si>
    <t>b</t>
  </si>
  <si>
    <t>c</t>
  </si>
  <si>
    <t>α</t>
  </si>
  <si>
    <t>β</t>
  </si>
  <si>
    <t>γ</t>
  </si>
  <si>
    <t>y</t>
  </si>
  <si>
    <t>x</t>
  </si>
  <si>
    <t>Координаты вершины</t>
  </si>
  <si>
    <t>X</t>
  </si>
  <si>
    <t>Y</t>
  </si>
  <si>
    <r>
      <t>у</t>
    </r>
    <r>
      <rPr>
        <i/>
        <sz val="10"/>
        <rFont val="Arial Cyr"/>
        <family val="0"/>
      </rPr>
      <t xml:space="preserve"> = </t>
    </r>
    <r>
      <rPr>
        <b/>
        <i/>
        <sz val="10"/>
        <rFont val="Arial Cyr"/>
        <family val="0"/>
      </rPr>
      <t>α</t>
    </r>
    <r>
      <rPr>
        <i/>
        <sz val="10"/>
        <rFont val="Arial Cyr"/>
        <family val="0"/>
      </rPr>
      <t>(</t>
    </r>
    <r>
      <rPr>
        <b/>
        <i/>
        <sz val="10"/>
        <rFont val="Arial Cyr"/>
        <family val="0"/>
      </rPr>
      <t>х</t>
    </r>
    <r>
      <rPr>
        <i/>
        <sz val="10"/>
        <rFont val="Arial Cyr"/>
        <family val="0"/>
      </rPr>
      <t xml:space="preserve"> — </t>
    </r>
    <r>
      <rPr>
        <b/>
        <i/>
        <sz val="10"/>
        <rFont val="Arial Cyr"/>
        <family val="0"/>
      </rPr>
      <t>β</t>
    </r>
    <r>
      <rPr>
        <i/>
        <sz val="10"/>
        <rFont val="Arial Cyr"/>
        <family val="0"/>
      </rPr>
      <t>)</t>
    </r>
    <r>
      <rPr>
        <i/>
        <vertAlign val="superscript"/>
        <sz val="10"/>
        <rFont val="Arial Cyr"/>
        <family val="0"/>
      </rPr>
      <t>2</t>
    </r>
    <r>
      <rPr>
        <i/>
        <sz val="10"/>
        <rFont val="Arial Cyr"/>
        <family val="0"/>
      </rPr>
      <t xml:space="preserve"> + </t>
    </r>
    <r>
      <rPr>
        <b/>
        <i/>
        <sz val="10"/>
        <rFont val="Arial Cyr"/>
        <family val="0"/>
      </rPr>
      <t>γ</t>
    </r>
  </si>
  <si>
    <r>
      <t>у = α(х — β)</t>
    </r>
    <r>
      <rPr>
        <b/>
        <i/>
        <vertAlign val="superscript"/>
        <sz val="10"/>
        <rFont val="Arial Cyr"/>
        <family val="0"/>
      </rPr>
      <t>2</t>
    </r>
    <r>
      <rPr>
        <b/>
        <i/>
        <sz val="10"/>
        <rFont val="Arial Cyr"/>
        <family val="0"/>
      </rPr>
      <t> + γ</t>
    </r>
  </si>
  <si>
    <t>y' = | y |</t>
  </si>
  <si>
    <r>
      <t>y = ax</t>
    </r>
    <r>
      <rPr>
        <b/>
        <i/>
        <vertAlign val="superscript"/>
        <sz val="10"/>
        <rFont val="Arial Cyr"/>
        <family val="0"/>
      </rPr>
      <t>2</t>
    </r>
    <r>
      <rPr>
        <b/>
        <i/>
        <sz val="10"/>
        <rFont val="Arial Cyr"/>
        <family val="0"/>
      </rPr>
      <t xml:space="preserve"> + bx + c</t>
    </r>
  </si>
  <si>
    <r>
      <t>у = ax</t>
    </r>
    <r>
      <rPr>
        <b/>
        <i/>
        <vertAlign val="superscript"/>
        <sz val="10"/>
        <rFont val="Arial Cyr"/>
        <family val="0"/>
      </rPr>
      <t>2</t>
    </r>
    <r>
      <rPr>
        <b/>
        <i/>
        <sz val="10"/>
        <rFont val="Arial Cyr"/>
        <family val="0"/>
      </rPr>
      <t xml:space="preserve">  + bx + c </t>
    </r>
  </si>
  <si>
    <t>Точка пересечения с осью ординат</t>
  </si>
  <si>
    <t>y = c</t>
  </si>
  <si>
    <t>Точки пересечения с осью абсцисс</t>
  </si>
  <si>
    <r>
      <t>D = b</t>
    </r>
    <r>
      <rPr>
        <b/>
        <i/>
        <vertAlign val="superscript"/>
        <sz val="10"/>
        <rFont val="Arial Cyr"/>
        <family val="0"/>
      </rPr>
      <t>2</t>
    </r>
    <r>
      <rPr>
        <b/>
        <i/>
        <sz val="10"/>
        <rFont val="Arial Cyr"/>
        <family val="0"/>
      </rPr>
      <t xml:space="preserve"> - 4ac</t>
    </r>
  </si>
  <si>
    <r>
      <t>x</t>
    </r>
    <r>
      <rPr>
        <b/>
        <i/>
        <vertAlign val="subscript"/>
        <sz val="10"/>
        <rFont val="Arial Cyr"/>
        <family val="0"/>
      </rPr>
      <t>1</t>
    </r>
    <r>
      <rPr>
        <b/>
        <i/>
        <sz val="10"/>
        <rFont val="Arial Cyr"/>
        <family val="0"/>
      </rPr>
      <t xml:space="preserve"> </t>
    </r>
    <r>
      <rPr>
        <sz val="10"/>
        <rFont val="Arial Cyr"/>
        <family val="0"/>
      </rPr>
      <t>=</t>
    </r>
  </si>
  <si>
    <r>
      <t>x</t>
    </r>
    <r>
      <rPr>
        <b/>
        <i/>
        <vertAlign val="subscript"/>
        <sz val="10"/>
        <rFont val="Arial Cyr"/>
        <family val="0"/>
      </rPr>
      <t>2</t>
    </r>
    <r>
      <rPr>
        <sz val="10"/>
        <rFont val="Arial Cyr"/>
        <family val="0"/>
      </rPr>
      <t xml:space="preserve"> =</t>
    </r>
  </si>
  <si>
    <r>
      <t xml:space="preserve">Ось симметрии </t>
    </r>
    <r>
      <rPr>
        <b/>
        <i/>
        <sz val="10"/>
        <rFont val="Arial Cyr"/>
        <family val="0"/>
      </rPr>
      <t xml:space="preserve">х </t>
    </r>
    <r>
      <rPr>
        <sz val="10"/>
        <rFont val="Arial Cyr"/>
        <family val="0"/>
      </rPr>
      <t>=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</si>
</sst>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7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vertAlign val="superscript"/>
      <sz val="10"/>
      <name val="Arial Cyr"/>
      <family val="0"/>
    </font>
    <font>
      <b/>
      <vertAlign val="superscript"/>
      <sz val="10"/>
      <name val="Arial Cyr"/>
      <family val="0"/>
    </font>
    <font>
      <sz val="8"/>
      <name val="Arial Cyr"/>
      <family val="0"/>
    </font>
    <font>
      <sz val="11.5"/>
      <name val="Arial Cyr"/>
      <family val="0"/>
    </font>
    <font>
      <sz val="10"/>
      <color indexed="9"/>
      <name val="Arial Cyr"/>
      <family val="0"/>
    </font>
    <font>
      <sz val="10"/>
      <color indexed="55"/>
      <name val="Arial Cyr"/>
      <family val="0"/>
    </font>
    <font>
      <sz val="10"/>
      <color indexed="18"/>
      <name val="Arial Cyr"/>
      <family val="0"/>
    </font>
    <font>
      <b/>
      <sz val="10"/>
      <color indexed="18"/>
      <name val="Arial Cyr"/>
      <family val="0"/>
    </font>
    <font>
      <i/>
      <sz val="10"/>
      <name val="Arial Cyr"/>
      <family val="0"/>
    </font>
    <font>
      <i/>
      <vertAlign val="superscript"/>
      <sz val="10"/>
      <name val="Arial Cyr"/>
      <family val="0"/>
    </font>
    <font>
      <b/>
      <i/>
      <vertAlign val="superscript"/>
      <sz val="10"/>
      <name val="Arial Cyr"/>
      <family val="0"/>
    </font>
    <font>
      <b/>
      <sz val="10"/>
      <color indexed="60"/>
      <name val="Arial Cyr"/>
      <family val="0"/>
    </font>
    <font>
      <sz val="11"/>
      <name val="Arial Cyr"/>
      <family val="0"/>
    </font>
    <font>
      <b/>
      <i/>
      <vertAlign val="subscript"/>
      <sz val="10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 applyProtection="1">
      <alignment/>
      <protection/>
    </xf>
    <xf numFmtId="0" fontId="7" fillId="3" borderId="1" xfId="0" applyFont="1" applyFill="1" applyBorder="1" applyAlignment="1">
      <alignment/>
    </xf>
    <xf numFmtId="0" fontId="8" fillId="2" borderId="1" xfId="0" applyFont="1" applyFill="1" applyBorder="1" applyAlignment="1" applyProtection="1">
      <alignment/>
      <protection/>
    </xf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14" fillId="6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7" borderId="0" xfId="0" applyFill="1" applyBorder="1" applyAlignment="1">
      <alignment/>
    </xf>
    <xf numFmtId="0" fontId="0" fillId="7" borderId="0" xfId="0" applyFill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5" borderId="1" xfId="0" applyFill="1" applyBorder="1" applyAlignment="1">
      <alignment/>
    </xf>
    <xf numFmtId="0" fontId="0" fillId="2" borderId="0" xfId="0" applyFill="1" applyAlignment="1">
      <alignment/>
    </xf>
    <xf numFmtId="0" fontId="2" fillId="5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2" fillId="4" borderId="2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0" borderId="0" xfId="0" applyAlignment="1">
      <alignment horizontal="center"/>
    </xf>
    <xf numFmtId="0" fontId="2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Лист1!$D$13:$D$25</c:f>
              <c:numCache/>
            </c:numRef>
          </c:xVal>
          <c:yVal>
            <c:numRef>
              <c:f>Лист1!$E$13:$E$25</c:f>
              <c:numCache/>
            </c:numRef>
          </c:yVal>
          <c:smooth val="1"/>
        </c:ser>
        <c:axId val="66507875"/>
        <c:axId val="61699964"/>
      </c:scatterChart>
      <c:valAx>
        <c:axId val="6650787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61699964"/>
        <c:crosses val="autoZero"/>
        <c:crossBetween val="midCat"/>
        <c:dispUnits/>
        <c:majorUnit val="1"/>
        <c:minorUnit val="0.5"/>
      </c:valAx>
      <c:valAx>
        <c:axId val="616999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65078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2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Лист1!$R$12:$R$24</c:f>
              <c:numCache/>
            </c:numRef>
          </c:xVal>
          <c:yVal>
            <c:numRef>
              <c:f>Лист1!$S$12:$S$24</c:f>
              <c:numCache/>
            </c:numRef>
          </c:yVal>
          <c:smooth val="1"/>
        </c:ser>
        <c:axId val="18428765"/>
        <c:axId val="31641158"/>
      </c:scatterChart>
      <c:valAx>
        <c:axId val="18428765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31641158"/>
        <c:crosses val="autoZero"/>
        <c:crossBetween val="midCat"/>
        <c:dispUnits/>
        <c:majorUnit val="1"/>
        <c:minorUnit val="0.5"/>
      </c:valAx>
      <c:valAx>
        <c:axId val="316411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84287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Лист1!$D$37:$D$49</c:f>
              <c:numCache/>
            </c:numRef>
          </c:xVal>
          <c:yVal>
            <c:numRef>
              <c:f>Лист1!$E$37:$E$49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Лист1!$D$37:$D$49</c:f>
              <c:numCache/>
            </c:numRef>
          </c:xVal>
          <c:yVal>
            <c:numRef>
              <c:f>Лист1!$F$37:$F$49</c:f>
              <c:numCache/>
            </c:numRef>
          </c:yVal>
          <c:smooth val="1"/>
        </c:ser>
        <c:axId val="16334967"/>
        <c:axId val="12796976"/>
      </c:scatterChart>
      <c:valAx>
        <c:axId val="16334967"/>
        <c:scaling>
          <c:orientation val="minMax"/>
        </c:scaling>
        <c:axPos val="b"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2796976"/>
        <c:crosses val="autoZero"/>
        <c:crossBetween val="midCat"/>
        <c:dispUnits/>
      </c:valAx>
      <c:valAx>
        <c:axId val="12796976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633496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9</xdr:row>
      <xdr:rowOff>9525</xdr:rowOff>
    </xdr:from>
    <xdr:to>
      <xdr:col>11</xdr:col>
      <xdr:colOff>704850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2752725" y="1485900"/>
        <a:ext cx="43434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266700</xdr:colOff>
      <xdr:row>9</xdr:row>
      <xdr:rowOff>0</xdr:rowOff>
    </xdr:from>
    <xdr:to>
      <xdr:col>25</xdr:col>
      <xdr:colOff>266700</xdr:colOff>
      <xdr:row>31</xdr:row>
      <xdr:rowOff>152400</xdr:rowOff>
    </xdr:to>
    <xdr:graphicFrame>
      <xdr:nvGraphicFramePr>
        <xdr:cNvPr id="2" name="Chart 3"/>
        <xdr:cNvGraphicFramePr/>
      </xdr:nvGraphicFramePr>
      <xdr:xfrm>
        <a:off x="10086975" y="1476375"/>
        <a:ext cx="4114800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295275</xdr:colOff>
      <xdr:row>34</xdr:row>
      <xdr:rowOff>28575</xdr:rowOff>
    </xdr:from>
    <xdr:to>
      <xdr:col>11</xdr:col>
      <xdr:colOff>561975</xdr:colOff>
      <xdr:row>58</xdr:row>
      <xdr:rowOff>152400</xdr:rowOff>
    </xdr:to>
    <xdr:graphicFrame>
      <xdr:nvGraphicFramePr>
        <xdr:cNvPr id="3" name="Chart 4"/>
        <xdr:cNvGraphicFramePr/>
      </xdr:nvGraphicFramePr>
      <xdr:xfrm>
        <a:off x="3362325" y="5591175"/>
        <a:ext cx="3590925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9"/>
  <sheetViews>
    <sheetView tabSelected="1" workbookViewId="0" topLeftCell="A7">
      <selection activeCell="C14" sqref="C14"/>
    </sheetView>
  </sheetViews>
  <sheetFormatPr defaultColWidth="9.00390625" defaultRowHeight="12.75"/>
  <cols>
    <col min="1" max="1" width="6.125" style="0" customWidth="1"/>
    <col min="2" max="2" width="6.75390625" style="0" customWidth="1"/>
    <col min="3" max="3" width="6.625" style="0" customWidth="1"/>
    <col min="4" max="4" width="7.125" style="0" customWidth="1"/>
    <col min="5" max="5" width="6.75390625" style="0" customWidth="1"/>
    <col min="6" max="6" width="6.875" style="0" customWidth="1"/>
    <col min="7" max="7" width="7.625" style="0" customWidth="1"/>
    <col min="12" max="12" width="10.00390625" style="0" customWidth="1"/>
    <col min="13" max="13" width="2.00390625" style="0" customWidth="1"/>
    <col min="14" max="14" width="4.375" style="0" customWidth="1"/>
    <col min="15" max="15" width="5.125" style="0" customWidth="1"/>
    <col min="16" max="16" width="5.375" style="0" customWidth="1"/>
    <col min="17" max="17" width="5.875" style="0" customWidth="1"/>
    <col min="18" max="18" width="6.375" style="0" customWidth="1"/>
    <col min="19" max="19" width="5.875" style="0" customWidth="1"/>
  </cols>
  <sheetData>
    <row r="1" spans="1:7" ht="12.75" customHeight="1">
      <c r="A1" s="29" t="s">
        <v>0</v>
      </c>
      <c r="B1" s="30"/>
      <c r="C1" s="31"/>
      <c r="E1" s="25" t="s">
        <v>12</v>
      </c>
      <c r="F1" s="26"/>
      <c r="G1" s="26"/>
    </row>
    <row r="2" spans="1:7" ht="12.75">
      <c r="A2" s="8" t="s">
        <v>1</v>
      </c>
      <c r="B2" s="8" t="s">
        <v>2</v>
      </c>
      <c r="C2" s="8" t="s">
        <v>3</v>
      </c>
      <c r="E2" s="9" t="s">
        <v>4</v>
      </c>
      <c r="F2" s="9" t="s">
        <v>5</v>
      </c>
      <c r="G2" s="9" t="s">
        <v>6</v>
      </c>
    </row>
    <row r="3" spans="1:7" ht="12.75">
      <c r="A3" s="11">
        <v>2</v>
      </c>
      <c r="B3" s="11">
        <v>12</v>
      </c>
      <c r="C3" s="11">
        <v>17</v>
      </c>
      <c r="E3" s="11">
        <v>3</v>
      </c>
      <c r="F3" s="11">
        <v>2</v>
      </c>
      <c r="G3" s="11">
        <v>-2</v>
      </c>
    </row>
    <row r="4" spans="1:7" ht="14.25">
      <c r="A4" s="25" t="s">
        <v>12</v>
      </c>
      <c r="B4" s="26"/>
      <c r="C4" s="26"/>
      <c r="E4" s="27" t="s">
        <v>0</v>
      </c>
      <c r="F4" s="28"/>
      <c r="G4" s="28"/>
    </row>
    <row r="5" spans="1:7" ht="12.75">
      <c r="A5" s="9" t="s">
        <v>4</v>
      </c>
      <c r="B5" s="9" t="s">
        <v>5</v>
      </c>
      <c r="C5" s="9" t="s">
        <v>6</v>
      </c>
      <c r="E5" s="8" t="s">
        <v>1</v>
      </c>
      <c r="F5" s="8" t="s">
        <v>2</v>
      </c>
      <c r="G5" s="8" t="s">
        <v>3</v>
      </c>
    </row>
    <row r="6" spans="1:7" ht="12.75">
      <c r="A6" s="23">
        <f>A3</f>
        <v>2</v>
      </c>
      <c r="B6" s="23">
        <f>-(B3/(2*A3))</f>
        <v>-3</v>
      </c>
      <c r="C6" s="23">
        <f>-((B3^2)-4*A3*C3)/(4*A3)</f>
        <v>-1</v>
      </c>
      <c r="E6" s="17">
        <f>E3</f>
        <v>3</v>
      </c>
      <c r="F6" s="17">
        <f>-2*E3*F3</f>
        <v>-12</v>
      </c>
      <c r="G6" s="17">
        <f>E3*F3^2+G3</f>
        <v>10</v>
      </c>
    </row>
    <row r="7" spans="1:7" ht="12.75">
      <c r="A7" s="12"/>
      <c r="B7" s="12"/>
      <c r="C7" s="12"/>
      <c r="E7" s="12"/>
      <c r="F7" s="12"/>
      <c r="G7" s="12"/>
    </row>
    <row r="8" spans="1:26" ht="12.75">
      <c r="A8" s="13"/>
      <c r="B8" s="13"/>
      <c r="C8" s="13"/>
      <c r="D8" s="14"/>
      <c r="E8" s="13"/>
      <c r="F8" s="13"/>
      <c r="G8" s="13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ht="12.75">
      <c r="M9" s="14"/>
    </row>
    <row r="10" spans="13:19" ht="14.25">
      <c r="M10" s="14"/>
      <c r="O10" s="33" t="s">
        <v>16</v>
      </c>
      <c r="P10" s="34"/>
      <c r="Q10" s="34"/>
      <c r="R10" s="34"/>
      <c r="S10" s="34"/>
    </row>
    <row r="11" spans="1:19" ht="14.25">
      <c r="A11" s="35" t="s">
        <v>13</v>
      </c>
      <c r="B11" s="36"/>
      <c r="C11" s="36"/>
      <c r="D11" s="36"/>
      <c r="E11" s="36"/>
      <c r="M11" s="14"/>
      <c r="O11" s="1" t="s">
        <v>1</v>
      </c>
      <c r="P11" s="1" t="s">
        <v>2</v>
      </c>
      <c r="Q11" s="1" t="s">
        <v>3</v>
      </c>
      <c r="R11" s="1" t="s">
        <v>8</v>
      </c>
      <c r="S11" s="1" t="s">
        <v>7</v>
      </c>
    </row>
    <row r="12" spans="1:19" ht="12.75">
      <c r="A12" s="2" t="s">
        <v>4</v>
      </c>
      <c r="B12" s="2" t="s">
        <v>5</v>
      </c>
      <c r="C12" s="2" t="s">
        <v>6</v>
      </c>
      <c r="D12" s="1" t="s">
        <v>8</v>
      </c>
      <c r="E12" s="1" t="s">
        <v>7</v>
      </c>
      <c r="M12" s="14"/>
      <c r="O12" s="3">
        <v>1</v>
      </c>
      <c r="P12" s="3">
        <v>1</v>
      </c>
      <c r="Q12" s="3">
        <v>-2</v>
      </c>
      <c r="R12" s="4">
        <f>R13-0.5</f>
        <v>-3.5</v>
      </c>
      <c r="S12" s="4">
        <f aca="true" t="shared" si="0" ref="S12:S24">O12*(R12^2)+P12*R12+Q12</f>
        <v>6.75</v>
      </c>
    </row>
    <row r="13" spans="1:19" ht="12.75">
      <c r="A13" s="3">
        <v>1</v>
      </c>
      <c r="B13" s="3">
        <v>-1</v>
      </c>
      <c r="C13" s="3">
        <v>-2</v>
      </c>
      <c r="D13" s="4">
        <f>D14-0.5</f>
        <v>-4</v>
      </c>
      <c r="E13" s="4">
        <f>A13*((D13-B13)^2)+C13</f>
        <v>7</v>
      </c>
      <c r="M13" s="14"/>
      <c r="O13" s="5">
        <f>O12</f>
        <v>1</v>
      </c>
      <c r="P13" s="5">
        <f aca="true" t="shared" si="1" ref="P13:Q24">P12</f>
        <v>1</v>
      </c>
      <c r="Q13" s="5">
        <f t="shared" si="1"/>
        <v>-2</v>
      </c>
      <c r="R13" s="4">
        <f>R14-0.5</f>
        <v>-3</v>
      </c>
      <c r="S13" s="4">
        <f t="shared" si="0"/>
        <v>4</v>
      </c>
    </row>
    <row r="14" spans="1:19" ht="12.75">
      <c r="A14" s="5">
        <f>A13</f>
        <v>1</v>
      </c>
      <c r="B14" s="5">
        <f aca="true" t="shared" si="2" ref="B14:C25">B13</f>
        <v>-1</v>
      </c>
      <c r="C14" s="5">
        <f t="shared" si="2"/>
        <v>-2</v>
      </c>
      <c r="D14" s="4">
        <f>D15-0.5</f>
        <v>-3.5</v>
      </c>
      <c r="E14" s="4">
        <f aca="true" t="shared" si="3" ref="E14:E25">A14*((D14-B14)^2)+C14</f>
        <v>4.25</v>
      </c>
      <c r="M14" s="14"/>
      <c r="O14" s="5">
        <f aca="true" t="shared" si="4" ref="O14:O24">O13</f>
        <v>1</v>
      </c>
      <c r="P14" s="5">
        <f t="shared" si="1"/>
        <v>1</v>
      </c>
      <c r="Q14" s="5">
        <f t="shared" si="1"/>
        <v>-2</v>
      </c>
      <c r="R14" s="4">
        <f>R15-0.5</f>
        <v>-2.5</v>
      </c>
      <c r="S14" s="4">
        <f t="shared" si="0"/>
        <v>1.75</v>
      </c>
    </row>
    <row r="15" spans="1:19" ht="12.75">
      <c r="A15" s="5">
        <f aca="true" t="shared" si="5" ref="A15:A25">A14</f>
        <v>1</v>
      </c>
      <c r="B15" s="5">
        <f t="shared" si="2"/>
        <v>-1</v>
      </c>
      <c r="C15" s="5">
        <f t="shared" si="2"/>
        <v>-2</v>
      </c>
      <c r="D15" s="4">
        <f>D16-0.5</f>
        <v>-3</v>
      </c>
      <c r="E15" s="4">
        <f t="shared" si="3"/>
        <v>2</v>
      </c>
      <c r="M15" s="14"/>
      <c r="O15" s="5">
        <f t="shared" si="4"/>
        <v>1</v>
      </c>
      <c r="P15" s="5">
        <f t="shared" si="1"/>
        <v>1</v>
      </c>
      <c r="Q15" s="5">
        <f t="shared" si="1"/>
        <v>-2</v>
      </c>
      <c r="R15" s="4">
        <f>R16-0.5</f>
        <v>-2</v>
      </c>
      <c r="S15" s="4">
        <f t="shared" si="0"/>
        <v>0</v>
      </c>
    </row>
    <row r="16" spans="1:19" ht="12.75">
      <c r="A16" s="5">
        <f t="shared" si="5"/>
        <v>1</v>
      </c>
      <c r="B16" s="5">
        <f t="shared" si="2"/>
        <v>-1</v>
      </c>
      <c r="C16" s="5">
        <f t="shared" si="2"/>
        <v>-2</v>
      </c>
      <c r="D16" s="4">
        <f>D17-0.5</f>
        <v>-2.5</v>
      </c>
      <c r="E16" s="4">
        <f t="shared" si="3"/>
        <v>0.25</v>
      </c>
      <c r="M16" s="14"/>
      <c r="O16" s="5">
        <f t="shared" si="4"/>
        <v>1</v>
      </c>
      <c r="P16" s="5">
        <f t="shared" si="1"/>
        <v>1</v>
      </c>
      <c r="Q16" s="5">
        <f t="shared" si="1"/>
        <v>-2</v>
      </c>
      <c r="R16" s="4">
        <f>R17-0.5</f>
        <v>-1.5</v>
      </c>
      <c r="S16" s="4">
        <f t="shared" si="0"/>
        <v>-1.25</v>
      </c>
    </row>
    <row r="17" spans="1:19" ht="12.75">
      <c r="A17" s="5">
        <f t="shared" si="5"/>
        <v>1</v>
      </c>
      <c r="B17" s="5">
        <f t="shared" si="2"/>
        <v>-1</v>
      </c>
      <c r="C17" s="5">
        <f t="shared" si="2"/>
        <v>-2</v>
      </c>
      <c r="D17" s="4">
        <f>D18-0.5</f>
        <v>-2</v>
      </c>
      <c r="E17" s="4">
        <f t="shared" si="3"/>
        <v>-1</v>
      </c>
      <c r="M17" s="14"/>
      <c r="O17" s="5">
        <f t="shared" si="4"/>
        <v>1</v>
      </c>
      <c r="P17" s="5">
        <f t="shared" si="1"/>
        <v>1</v>
      </c>
      <c r="Q17" s="5">
        <f t="shared" si="1"/>
        <v>-2</v>
      </c>
      <c r="R17" s="4">
        <f>R18-0.5</f>
        <v>-1</v>
      </c>
      <c r="S17" s="4">
        <f t="shared" si="0"/>
        <v>-2</v>
      </c>
    </row>
    <row r="18" spans="1:19" ht="12.75">
      <c r="A18" s="5">
        <f t="shared" si="5"/>
        <v>1</v>
      </c>
      <c r="B18" s="5">
        <f t="shared" si="2"/>
        <v>-1</v>
      </c>
      <c r="C18" s="5">
        <f t="shared" si="2"/>
        <v>-2</v>
      </c>
      <c r="D18" s="4">
        <f>D19-0.5</f>
        <v>-1.5</v>
      </c>
      <c r="E18" s="4">
        <f t="shared" si="3"/>
        <v>-1.75</v>
      </c>
      <c r="M18" s="14"/>
      <c r="O18" s="5">
        <f t="shared" si="4"/>
        <v>1</v>
      </c>
      <c r="P18" s="5">
        <f t="shared" si="1"/>
        <v>1</v>
      </c>
      <c r="Q18" s="5">
        <f t="shared" si="1"/>
        <v>-2</v>
      </c>
      <c r="R18" s="4">
        <f>P30</f>
        <v>-0.5</v>
      </c>
      <c r="S18" s="4">
        <f t="shared" si="0"/>
        <v>-2.25</v>
      </c>
    </row>
    <row r="19" spans="1:19" ht="12.75">
      <c r="A19" s="5">
        <f t="shared" si="5"/>
        <v>1</v>
      </c>
      <c r="B19" s="5">
        <f t="shared" si="2"/>
        <v>-1</v>
      </c>
      <c r="C19" s="5">
        <f t="shared" si="2"/>
        <v>-2</v>
      </c>
      <c r="D19" s="4">
        <f>B31</f>
        <v>-1</v>
      </c>
      <c r="E19" s="4">
        <f t="shared" si="3"/>
        <v>-2</v>
      </c>
      <c r="M19" s="14"/>
      <c r="O19" s="5">
        <f t="shared" si="4"/>
        <v>1</v>
      </c>
      <c r="P19" s="5">
        <f t="shared" si="1"/>
        <v>1</v>
      </c>
      <c r="Q19" s="5">
        <f t="shared" si="1"/>
        <v>-2</v>
      </c>
      <c r="R19" s="4">
        <f>R18+0.5</f>
        <v>0</v>
      </c>
      <c r="S19" s="4">
        <f t="shared" si="0"/>
        <v>-2</v>
      </c>
    </row>
    <row r="20" spans="1:19" ht="12.75">
      <c r="A20" s="5">
        <f t="shared" si="5"/>
        <v>1</v>
      </c>
      <c r="B20" s="5">
        <f t="shared" si="2"/>
        <v>-1</v>
      </c>
      <c r="C20" s="5">
        <f t="shared" si="2"/>
        <v>-2</v>
      </c>
      <c r="D20" s="4">
        <f>D19+0.5</f>
        <v>-0.5</v>
      </c>
      <c r="E20" s="4">
        <f t="shared" si="3"/>
        <v>-1.75</v>
      </c>
      <c r="M20" s="14"/>
      <c r="O20" s="5">
        <f t="shared" si="4"/>
        <v>1</v>
      </c>
      <c r="P20" s="5">
        <f t="shared" si="1"/>
        <v>1</v>
      </c>
      <c r="Q20" s="5">
        <f t="shared" si="1"/>
        <v>-2</v>
      </c>
      <c r="R20" s="4">
        <f>R19+0.5</f>
        <v>0.5</v>
      </c>
      <c r="S20" s="4">
        <f t="shared" si="0"/>
        <v>-1.25</v>
      </c>
    </row>
    <row r="21" spans="1:19" ht="12.75">
      <c r="A21" s="5">
        <f t="shared" si="5"/>
        <v>1</v>
      </c>
      <c r="B21" s="5">
        <f t="shared" si="2"/>
        <v>-1</v>
      </c>
      <c r="C21" s="5">
        <f t="shared" si="2"/>
        <v>-2</v>
      </c>
      <c r="D21" s="4">
        <f>D20+0.5</f>
        <v>0</v>
      </c>
      <c r="E21" s="4">
        <f t="shared" si="3"/>
        <v>-1</v>
      </c>
      <c r="M21" s="14"/>
      <c r="O21" s="5">
        <f t="shared" si="4"/>
        <v>1</v>
      </c>
      <c r="P21" s="5">
        <f t="shared" si="1"/>
        <v>1</v>
      </c>
      <c r="Q21" s="5">
        <f t="shared" si="1"/>
        <v>-2</v>
      </c>
      <c r="R21" s="4">
        <f>R20+0.5</f>
        <v>1</v>
      </c>
      <c r="S21" s="4">
        <f t="shared" si="0"/>
        <v>0</v>
      </c>
    </row>
    <row r="22" spans="1:19" ht="12.75">
      <c r="A22" s="5">
        <f t="shared" si="5"/>
        <v>1</v>
      </c>
      <c r="B22" s="5">
        <f t="shared" si="2"/>
        <v>-1</v>
      </c>
      <c r="C22" s="5">
        <f t="shared" si="2"/>
        <v>-2</v>
      </c>
      <c r="D22" s="4">
        <f>D21+0.5</f>
        <v>0.5</v>
      </c>
      <c r="E22" s="4">
        <f t="shared" si="3"/>
        <v>0.25</v>
      </c>
      <c r="M22" s="14"/>
      <c r="O22" s="5">
        <f t="shared" si="4"/>
        <v>1</v>
      </c>
      <c r="P22" s="5">
        <f t="shared" si="1"/>
        <v>1</v>
      </c>
      <c r="Q22" s="5">
        <f t="shared" si="1"/>
        <v>-2</v>
      </c>
      <c r="R22" s="4">
        <f>R21+0.5</f>
        <v>1.5</v>
      </c>
      <c r="S22" s="4">
        <f t="shared" si="0"/>
        <v>1.75</v>
      </c>
    </row>
    <row r="23" spans="1:19" ht="12.75">
      <c r="A23" s="5">
        <f t="shared" si="5"/>
        <v>1</v>
      </c>
      <c r="B23" s="5">
        <f t="shared" si="2"/>
        <v>-1</v>
      </c>
      <c r="C23" s="5">
        <f t="shared" si="2"/>
        <v>-2</v>
      </c>
      <c r="D23" s="4">
        <f>D22+0.5</f>
        <v>1</v>
      </c>
      <c r="E23" s="4">
        <f t="shared" si="3"/>
        <v>2</v>
      </c>
      <c r="M23" s="14"/>
      <c r="O23" s="5">
        <f t="shared" si="4"/>
        <v>1</v>
      </c>
      <c r="P23" s="5">
        <f t="shared" si="1"/>
        <v>1</v>
      </c>
      <c r="Q23" s="5">
        <f t="shared" si="1"/>
        <v>-2</v>
      </c>
      <c r="R23" s="4">
        <f>R22+0.5</f>
        <v>2</v>
      </c>
      <c r="S23" s="4">
        <f t="shared" si="0"/>
        <v>4</v>
      </c>
    </row>
    <row r="24" spans="1:19" ht="12.75">
      <c r="A24" s="5">
        <f t="shared" si="5"/>
        <v>1</v>
      </c>
      <c r="B24" s="5">
        <f t="shared" si="2"/>
        <v>-1</v>
      </c>
      <c r="C24" s="5">
        <f t="shared" si="2"/>
        <v>-2</v>
      </c>
      <c r="D24" s="4">
        <f>D23+0.5</f>
        <v>1.5</v>
      </c>
      <c r="E24" s="4">
        <f t="shared" si="3"/>
        <v>4.25</v>
      </c>
      <c r="M24" s="14"/>
      <c r="O24" s="5">
        <f t="shared" si="4"/>
        <v>1</v>
      </c>
      <c r="P24" s="5">
        <f t="shared" si="1"/>
        <v>1</v>
      </c>
      <c r="Q24" s="5">
        <f t="shared" si="1"/>
        <v>-2</v>
      </c>
      <c r="R24" s="4">
        <f>R23+0.5</f>
        <v>2.5</v>
      </c>
      <c r="S24" s="4">
        <f t="shared" si="0"/>
        <v>6.75</v>
      </c>
    </row>
    <row r="25" spans="1:13" ht="12.75">
      <c r="A25" s="5">
        <f t="shared" si="5"/>
        <v>1</v>
      </c>
      <c r="B25" s="5">
        <f t="shared" si="2"/>
        <v>-1</v>
      </c>
      <c r="C25" s="5">
        <f t="shared" si="2"/>
        <v>-2</v>
      </c>
      <c r="D25" s="4">
        <f>D24+0.5</f>
        <v>2</v>
      </c>
      <c r="E25" s="4">
        <f t="shared" si="3"/>
        <v>7</v>
      </c>
      <c r="M25" s="14"/>
    </row>
    <row r="26" ht="12.75">
      <c r="M26" s="14"/>
    </row>
    <row r="27" spans="13:19" ht="12.75">
      <c r="M27" s="14"/>
      <c r="O27" s="32" t="s">
        <v>9</v>
      </c>
      <c r="P27" s="32"/>
      <c r="Q27" s="32"/>
      <c r="R27" s="32"/>
      <c r="S27" s="32"/>
    </row>
    <row r="28" spans="1:13" ht="12.75">
      <c r="A28" s="32" t="s">
        <v>9</v>
      </c>
      <c r="B28" s="32"/>
      <c r="C28" s="32"/>
      <c r="D28" s="32"/>
      <c r="E28" s="32"/>
      <c r="M28" s="14"/>
    </row>
    <row r="29" spans="13:17" ht="12.75">
      <c r="M29" s="14"/>
      <c r="P29" s="6" t="s">
        <v>10</v>
      </c>
      <c r="Q29" s="6" t="s">
        <v>11</v>
      </c>
    </row>
    <row r="30" spans="2:17" ht="12.75">
      <c r="B30" s="6" t="s">
        <v>5</v>
      </c>
      <c r="C30" s="6" t="s">
        <v>6</v>
      </c>
      <c r="M30" s="14"/>
      <c r="P30" s="7">
        <f>-P12/(2*O12)</f>
        <v>-0.5</v>
      </c>
      <c r="Q30" s="7">
        <f>-(P12^2-4*O12*Q12)/(4*O12)</f>
        <v>-2.25</v>
      </c>
    </row>
    <row r="31" spans="2:13" ht="12.75">
      <c r="B31" s="7">
        <f>B13</f>
        <v>-1</v>
      </c>
      <c r="C31" s="7">
        <f>C13</f>
        <v>-2</v>
      </c>
      <c r="M31" s="14"/>
    </row>
    <row r="32" ht="12.75">
      <c r="M32" s="14"/>
    </row>
    <row r="33" spans="1:13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3:19" ht="12.75">
      <c r="M34" s="14"/>
      <c r="P34" s="24" t="s">
        <v>23</v>
      </c>
      <c r="Q34" s="24"/>
      <c r="R34" s="24"/>
      <c r="S34" s="22">
        <f>P30</f>
        <v>-0.5</v>
      </c>
    </row>
    <row r="35" spans="1:13" ht="14.25">
      <c r="A35" s="35" t="s">
        <v>15</v>
      </c>
      <c r="B35" s="36"/>
      <c r="C35" s="36"/>
      <c r="D35" s="36"/>
      <c r="E35" s="36"/>
      <c r="M35" s="14"/>
    </row>
    <row r="36" spans="1:13" ht="12.75">
      <c r="A36" s="1" t="s">
        <v>1</v>
      </c>
      <c r="B36" s="1" t="s">
        <v>2</v>
      </c>
      <c r="C36" s="1" t="s">
        <v>3</v>
      </c>
      <c r="D36" s="1" t="s">
        <v>8</v>
      </c>
      <c r="E36" s="1" t="s">
        <v>7</v>
      </c>
      <c r="F36" s="1" t="s">
        <v>14</v>
      </c>
      <c r="M36" s="14"/>
    </row>
    <row r="37" spans="1:22" ht="12.75">
      <c r="A37" s="3">
        <v>-1</v>
      </c>
      <c r="B37" s="3">
        <v>3</v>
      </c>
      <c r="C37" s="3">
        <v>-2</v>
      </c>
      <c r="D37" s="4">
        <f>D38-0.5</f>
        <v>-1.5</v>
      </c>
      <c r="E37" s="4">
        <f aca="true" t="shared" si="6" ref="E37:E49">A37*(D37^2)+B37*D37+C37</f>
        <v>-8.75</v>
      </c>
      <c r="F37" s="10">
        <f>ABS(E37)</f>
        <v>8.75</v>
      </c>
      <c r="M37" s="14"/>
      <c r="P37" s="18" t="s">
        <v>17</v>
      </c>
      <c r="Q37" s="18"/>
      <c r="R37" s="18"/>
      <c r="S37" s="18"/>
      <c r="T37" s="18"/>
      <c r="U37" s="18"/>
      <c r="V37" s="18"/>
    </row>
    <row r="38" spans="1:13" ht="12.75">
      <c r="A38" s="5">
        <f>A37</f>
        <v>-1</v>
      </c>
      <c r="B38" s="5">
        <f aca="true" t="shared" si="7" ref="B38:C49">B37</f>
        <v>3</v>
      </c>
      <c r="C38" s="5">
        <f t="shared" si="7"/>
        <v>-2</v>
      </c>
      <c r="D38" s="4">
        <f>D39-0.5</f>
        <v>-1</v>
      </c>
      <c r="E38" s="4">
        <f t="shared" si="6"/>
        <v>-6</v>
      </c>
      <c r="F38" s="10">
        <f aca="true" t="shared" si="8" ref="F38:F49">ABS(E38)</f>
        <v>6</v>
      </c>
      <c r="M38" s="14"/>
    </row>
    <row r="39" spans="1:18" ht="12.75">
      <c r="A39" s="5">
        <f aca="true" t="shared" si="9" ref="A39:A49">A38</f>
        <v>-1</v>
      </c>
      <c r="B39" s="5">
        <f t="shared" si="7"/>
        <v>3</v>
      </c>
      <c r="C39" s="5">
        <f t="shared" si="7"/>
        <v>-2</v>
      </c>
      <c r="D39" s="4">
        <f>D40-0.5</f>
        <v>-0.5</v>
      </c>
      <c r="E39" s="4">
        <f t="shared" si="6"/>
        <v>-3.75</v>
      </c>
      <c r="F39" s="10">
        <f t="shared" si="8"/>
        <v>3.75</v>
      </c>
      <c r="M39" s="14"/>
      <c r="R39" s="16" t="s">
        <v>18</v>
      </c>
    </row>
    <row r="40" spans="1:18" ht="12.75">
      <c r="A40" s="5">
        <f t="shared" si="9"/>
        <v>-1</v>
      </c>
      <c r="B40" s="5">
        <f t="shared" si="7"/>
        <v>3</v>
      </c>
      <c r="C40" s="5">
        <f t="shared" si="7"/>
        <v>-2</v>
      </c>
      <c r="D40" s="4">
        <f>D41-0.5</f>
        <v>0</v>
      </c>
      <c r="E40" s="4">
        <f t="shared" si="6"/>
        <v>-2</v>
      </c>
      <c r="F40" s="10">
        <f t="shared" si="8"/>
        <v>2</v>
      </c>
      <c r="M40" s="14"/>
      <c r="R40" s="15">
        <f>Q12</f>
        <v>-2</v>
      </c>
    </row>
    <row r="41" spans="1:13" ht="12.75">
      <c r="A41" s="5">
        <f t="shared" si="9"/>
        <v>-1</v>
      </c>
      <c r="B41" s="5">
        <f t="shared" si="7"/>
        <v>3</v>
      </c>
      <c r="C41" s="5">
        <f t="shared" si="7"/>
        <v>-2</v>
      </c>
      <c r="D41" s="4">
        <f>D42-0.5</f>
        <v>0.5</v>
      </c>
      <c r="E41" s="4">
        <f t="shared" si="6"/>
        <v>-0.75</v>
      </c>
      <c r="F41" s="10">
        <f t="shared" si="8"/>
        <v>0.75</v>
      </c>
      <c r="M41" s="14"/>
    </row>
    <row r="42" spans="1:13" ht="12.75">
      <c r="A42" s="5">
        <f t="shared" si="9"/>
        <v>-1</v>
      </c>
      <c r="B42" s="5">
        <f t="shared" si="7"/>
        <v>3</v>
      </c>
      <c r="C42" s="5">
        <f t="shared" si="7"/>
        <v>-2</v>
      </c>
      <c r="D42" s="4">
        <f>D43-0.5</f>
        <v>1</v>
      </c>
      <c r="E42" s="4">
        <f t="shared" si="6"/>
        <v>0</v>
      </c>
      <c r="F42" s="10">
        <f t="shared" si="8"/>
        <v>0</v>
      </c>
      <c r="M42" s="14"/>
    </row>
    <row r="43" spans="1:20" ht="12.75">
      <c r="A43" s="5">
        <f t="shared" si="9"/>
        <v>-1</v>
      </c>
      <c r="B43" s="5">
        <f t="shared" si="7"/>
        <v>3</v>
      </c>
      <c r="C43" s="5">
        <f t="shared" si="7"/>
        <v>-2</v>
      </c>
      <c r="D43" s="4">
        <f>B55</f>
        <v>1.5</v>
      </c>
      <c r="E43" s="4">
        <f t="shared" si="6"/>
        <v>0.25</v>
      </c>
      <c r="F43" s="10">
        <f t="shared" si="8"/>
        <v>0.25</v>
      </c>
      <c r="M43" s="14"/>
      <c r="P43" s="18" t="s">
        <v>19</v>
      </c>
      <c r="Q43" s="18"/>
      <c r="R43" s="18"/>
      <c r="S43" s="18"/>
      <c r="T43" s="18"/>
    </row>
    <row r="44" spans="1:13" ht="12.75">
      <c r="A44" s="5">
        <f t="shared" si="9"/>
        <v>-1</v>
      </c>
      <c r="B44" s="5">
        <f t="shared" si="7"/>
        <v>3</v>
      </c>
      <c r="C44" s="5">
        <f t="shared" si="7"/>
        <v>-2</v>
      </c>
      <c r="D44" s="4">
        <f>D43+0.5</f>
        <v>2</v>
      </c>
      <c r="E44" s="4">
        <f t="shared" si="6"/>
        <v>0</v>
      </c>
      <c r="F44" s="10">
        <f t="shared" si="8"/>
        <v>0</v>
      </c>
      <c r="M44" s="14"/>
    </row>
    <row r="45" spans="1:18" ht="14.25">
      <c r="A45" s="5">
        <f t="shared" si="9"/>
        <v>-1</v>
      </c>
      <c r="B45" s="5">
        <f t="shared" si="7"/>
        <v>3</v>
      </c>
      <c r="C45" s="5">
        <f t="shared" si="7"/>
        <v>-2</v>
      </c>
      <c r="D45" s="4">
        <f>D44+0.5</f>
        <v>2.5</v>
      </c>
      <c r="E45" s="4">
        <f t="shared" si="6"/>
        <v>-0.75</v>
      </c>
      <c r="F45" s="10">
        <f t="shared" si="8"/>
        <v>0.75</v>
      </c>
      <c r="M45" s="14"/>
      <c r="Q45" s="19" t="s">
        <v>20</v>
      </c>
      <c r="R45" s="20"/>
    </row>
    <row r="46" spans="1:18" ht="12.75">
      <c r="A46" s="5">
        <f t="shared" si="9"/>
        <v>-1</v>
      </c>
      <c r="B46" s="5">
        <f t="shared" si="7"/>
        <v>3</v>
      </c>
      <c r="C46" s="5">
        <f t="shared" si="7"/>
        <v>-2</v>
      </c>
      <c r="D46" s="4">
        <f>D45+0.5</f>
        <v>3</v>
      </c>
      <c r="E46" s="4">
        <f t="shared" si="6"/>
        <v>-2</v>
      </c>
      <c r="F46" s="10">
        <f t="shared" si="8"/>
        <v>2</v>
      </c>
      <c r="M46" s="14"/>
      <c r="Q46" s="21">
        <f>P12^2-4*O12*Q12</f>
        <v>9</v>
      </c>
      <c r="R46" s="21"/>
    </row>
    <row r="47" spans="1:13" ht="12.75">
      <c r="A47" s="5">
        <f t="shared" si="9"/>
        <v>-1</v>
      </c>
      <c r="B47" s="5">
        <f t="shared" si="7"/>
        <v>3</v>
      </c>
      <c r="C47" s="5">
        <f t="shared" si="7"/>
        <v>-2</v>
      </c>
      <c r="D47" s="4">
        <f>D46+0.5</f>
        <v>3.5</v>
      </c>
      <c r="E47" s="4">
        <f t="shared" si="6"/>
        <v>-3.75</v>
      </c>
      <c r="F47" s="10">
        <f t="shared" si="8"/>
        <v>3.75</v>
      </c>
      <c r="M47" s="14"/>
    </row>
    <row r="48" spans="1:19" ht="14.25">
      <c r="A48" s="5">
        <f t="shared" si="9"/>
        <v>-1</v>
      </c>
      <c r="B48" s="5">
        <f t="shared" si="7"/>
        <v>3</v>
      </c>
      <c r="C48" s="5">
        <f t="shared" si="7"/>
        <v>-2</v>
      </c>
      <c r="D48" s="4">
        <f>D47+0.5</f>
        <v>4</v>
      </c>
      <c r="E48" s="4">
        <f t="shared" si="6"/>
        <v>-6</v>
      </c>
      <c r="F48" s="10">
        <f t="shared" si="8"/>
        <v>6</v>
      </c>
      <c r="M48" s="14"/>
      <c r="Q48" s="16" t="s">
        <v>21</v>
      </c>
      <c r="S48" s="16" t="s">
        <v>22</v>
      </c>
    </row>
    <row r="49" spans="1:19" ht="12.75">
      <c r="A49" s="5">
        <f t="shared" si="9"/>
        <v>-1</v>
      </c>
      <c r="B49" s="5">
        <f t="shared" si="7"/>
        <v>3</v>
      </c>
      <c r="C49" s="5">
        <f t="shared" si="7"/>
        <v>-2</v>
      </c>
      <c r="D49" s="4">
        <f>D48+0.5</f>
        <v>4.5</v>
      </c>
      <c r="E49" s="4">
        <f t="shared" si="6"/>
        <v>-8.75</v>
      </c>
      <c r="F49" s="10">
        <f t="shared" si="8"/>
        <v>8.75</v>
      </c>
      <c r="M49" s="14"/>
      <c r="Q49" s="15">
        <f>(-P12+Q46^(1/2))/(2*O12)</f>
        <v>1</v>
      </c>
      <c r="S49" s="15">
        <f>(-P12-Q46^(1/2))/(2*O12)</f>
        <v>-2</v>
      </c>
    </row>
    <row r="50" ht="12.75">
      <c r="M50" s="14"/>
    </row>
    <row r="51" ht="12.75">
      <c r="M51" s="14"/>
    </row>
    <row r="52" spans="1:13" ht="12.75">
      <c r="A52" s="32" t="s">
        <v>9</v>
      </c>
      <c r="B52" s="32"/>
      <c r="C52" s="32"/>
      <c r="D52" s="32"/>
      <c r="E52" s="32"/>
      <c r="M52" s="14"/>
    </row>
    <row r="53" ht="12.75">
      <c r="M53" s="14"/>
    </row>
    <row r="54" spans="2:13" ht="12.75">
      <c r="B54" s="6" t="s">
        <v>5</v>
      </c>
      <c r="C54" s="6" t="s">
        <v>6</v>
      </c>
      <c r="M54" s="14"/>
    </row>
    <row r="55" spans="2:13" ht="12.75">
      <c r="B55" s="7">
        <f>-B37/(2*A37)</f>
        <v>1.5</v>
      </c>
      <c r="C55" s="7">
        <f>-(B37^2-4*A37*C37)/(4*A37)</f>
        <v>0.25</v>
      </c>
      <c r="M55" s="14"/>
    </row>
    <row r="56" ht="12.75">
      <c r="M56" s="14"/>
    </row>
    <row r="57" ht="12.75">
      <c r="M57" s="14"/>
    </row>
    <row r="58" ht="12.75">
      <c r="M58" s="14"/>
    </row>
    <row r="59" ht="12.75">
      <c r="M59" s="14"/>
    </row>
  </sheetData>
  <mergeCells count="11">
    <mergeCell ref="A35:E35"/>
    <mergeCell ref="A52:E52"/>
    <mergeCell ref="A11:E11"/>
    <mergeCell ref="A28:E28"/>
    <mergeCell ref="P34:R34"/>
    <mergeCell ref="E1:G1"/>
    <mergeCell ref="E4:G4"/>
    <mergeCell ref="A1:C1"/>
    <mergeCell ref="A4:C4"/>
    <mergeCell ref="O27:S27"/>
    <mergeCell ref="O10:S1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Sweet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Anna</cp:lastModifiedBy>
  <dcterms:created xsi:type="dcterms:W3CDTF">2008-02-10T15:04:10Z</dcterms:created>
  <dcterms:modified xsi:type="dcterms:W3CDTF">2008-02-11T09:37:55Z</dcterms:modified>
  <cp:category/>
  <cp:version/>
  <cp:contentType/>
  <cp:contentStatus/>
</cp:coreProperties>
</file>